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tabRatio="633" activeTab="0"/>
  </bookViews>
  <sheets>
    <sheet name="Foaie1" sheetId="1" r:id="rId1"/>
  </sheets>
  <definedNames>
    <definedName name="_xlnm.Print_Area" localSheetId="0">'Foaie1'!$A$1:$M$42</definedName>
    <definedName name="_xlnm.Print_Titles" localSheetId="0">'Foaie1'!$8:$8</definedName>
  </definedNames>
  <calcPr fullCalcOnLoad="1"/>
</workbook>
</file>

<file path=xl/sharedStrings.xml><?xml version="1.0" encoding="utf-8"?>
<sst xmlns="http://schemas.openxmlformats.org/spreadsheetml/2006/main" count="60" uniqueCount="47">
  <si>
    <t>CABINET FIZIOTERAPIE SI RECUPERARE ELMAR</t>
  </si>
  <si>
    <t xml:space="preserve">CENTRUL MEDICAL DR JUPANEANT SRL </t>
  </si>
  <si>
    <t>TOTAL ACUPUNCTURA</t>
  </si>
  <si>
    <t>TOTAL RECUPERARE</t>
  </si>
  <si>
    <t>FURNIZORI DE SERVICII MEDICALE CU COMPETENTA IN ACUPUNCTURA</t>
  </si>
  <si>
    <t>SC CENTRUL MEDICAL ORTHOPEDICS SRL</t>
  </si>
  <si>
    <t>SC INTERACT MED SRL</t>
  </si>
  <si>
    <t>CABINET PHYSIODINAMIC FIZIOTERAPIE SI RECUPERARE MEDICALA</t>
  </si>
  <si>
    <t>FURNIZORI DE SERVICII MEDICALE  DE MEDICINA FIZICA SI DE REABILITARE</t>
  </si>
  <si>
    <t>SC CENTRUL DE SANATATE SOPHIA SRL</t>
  </si>
  <si>
    <t>SC POLICLINICA SANITAS SRL</t>
  </si>
  <si>
    <t>TOTAL GENERAL</t>
  </si>
  <si>
    <t>SC EXPLOMED SRL</t>
  </si>
  <si>
    <t>SC FIZIOKINETIC MED SRL</t>
  </si>
  <si>
    <t xml:space="preserve">CABINET MEDICAL DR.TOTH MARINELA -RECUPERARE MEDICALA </t>
  </si>
  <si>
    <t xml:space="preserve">SC SOCRATES MEDICAL CENTER SRL </t>
  </si>
  <si>
    <t xml:space="preserve">SPITALUL CLINIC DE URGENTA PENTRU COPII LOUIS TURCANU TIMISOARA </t>
  </si>
  <si>
    <t>SPITALUL "DR KARL DIEL" JIMBOLIA</t>
  </si>
  <si>
    <t>SC FIZIOTERAPIE -ANTO MEDICALIS SRL</t>
  </si>
  <si>
    <t>SC CENTRUL DE KINETOTERAPIE SI MASAJ BANAT SRL</t>
  </si>
  <si>
    <t>S.C. FIZIOTRIMED SRL</t>
  </si>
  <si>
    <t xml:space="preserve">SC ARVA FIZIO SRL </t>
  </si>
  <si>
    <t xml:space="preserve">SC FIZIO &amp; KINETIC TM SRL </t>
  </si>
  <si>
    <t>SOCIETATE DE TRATAMENT BALNEAR SI RECUPERATE A CAPACITATII DE MUNCA ''TBRCM SA BUCURESTI SUCURSALA BUZIAS</t>
  </si>
  <si>
    <t>NR. CRT</t>
  </si>
  <si>
    <t>DENUMIRE FURNIZOR</t>
  </si>
  <si>
    <t>S.C.TRATAMENT BALNEAR BUZIAS S.A</t>
  </si>
  <si>
    <t>SC ARTROKINETICA CENTER SRL</t>
  </si>
  <si>
    <t>FIZIOTERA CONCEPT (SC CABINET MEDICAL DE FIZIOTERAPIE DR BURCHICI ADINA SRL)</t>
  </si>
  <si>
    <t>SC ADHD FIZIO SRL</t>
  </si>
  <si>
    <t>SC M-PROFILAXIS SRL</t>
  </si>
  <si>
    <t xml:space="preserve"> SPITAL CLINIC MUNICIPAL DE URGENTA TIMISOARA </t>
  </si>
  <si>
    <t>SC DARLIFE MEDICAL SRL</t>
  </si>
  <si>
    <t>TOTAL VAL CONTR TRIM II 2021</t>
  </si>
  <si>
    <t>TOTAL VAL CONTR TRIM III 2021</t>
  </si>
  <si>
    <t>TOTAL VAL CONTR IAN-IULIE 2021</t>
  </si>
  <si>
    <t>PENTRU FURNIZORII DE SERVICII MEDICALE DE MEDICINA FIZICA SI DE REABILITARE</t>
  </si>
  <si>
    <t>SI FURNIZORII DE SERVICII MEDICALE DE ACUPUNCTURA, DIN UNITATI SANITARE AMBULATORII</t>
  </si>
  <si>
    <t xml:space="preserve"> VALOARE CONTRACT IANUARIE 2021</t>
  </si>
  <si>
    <t>VALOARE CONTRACT FEBRUARIE 2021</t>
  </si>
  <si>
    <t>VALOARE CONTRACT MARTIE 2021</t>
  </si>
  <si>
    <t>TOTAL VALOARE CONTRACT TRIM I 2021</t>
  </si>
  <si>
    <t>VALOARE CONTRACT APRILIE 2021</t>
  </si>
  <si>
    <t>VALOARE CONTRACT MAI 2021</t>
  </si>
  <si>
    <t>VALOARE CONTRACT IUNIE 2021</t>
  </si>
  <si>
    <t>VALOARE CONTRACT IULIE 2021</t>
  </si>
  <si>
    <t>SITUATIA VALORILOR DE CONTRACT AFERENTE LUNII IULIE 2021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</si>
</sst>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-409]dddd\,\ mmmm\ dd\,\ yyyy"/>
    <numFmt numFmtId="176" formatCode="dd/mm/yy"/>
    <numFmt numFmtId="177" formatCode="[$-409]dddd\,\ mmmm\ 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0" xfId="0" applyNumberFormat="1" applyFont="1" applyFill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1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7"/>
  <sheetViews>
    <sheetView tabSelected="1" zoomScalePageLayoutView="0" workbookViewId="0" topLeftCell="A1">
      <selection activeCell="P10" sqref="P10"/>
    </sheetView>
  </sheetViews>
  <sheetFormatPr defaultColWidth="9.140625" defaultRowHeight="12.75"/>
  <cols>
    <col min="1" max="1" width="3.8515625" style="1" customWidth="1"/>
    <col min="2" max="2" width="24.28125" style="2" customWidth="1"/>
    <col min="3" max="3" width="11.421875" style="2" customWidth="1"/>
    <col min="4" max="4" width="11.57421875" style="2" customWidth="1"/>
    <col min="5" max="5" width="11.421875" style="2" customWidth="1"/>
    <col min="6" max="6" width="11.28125" style="2" customWidth="1"/>
    <col min="7" max="7" width="11.140625" style="2" customWidth="1"/>
    <col min="8" max="8" width="11.421875" style="2" customWidth="1"/>
    <col min="9" max="9" width="11.140625" style="2" customWidth="1"/>
    <col min="10" max="12" width="11.57421875" style="2" customWidth="1"/>
    <col min="13" max="13" width="12.8515625" style="2" customWidth="1"/>
    <col min="14" max="16384" width="9.140625" style="2" customWidth="1"/>
  </cols>
  <sheetData>
    <row r="2" spans="1:7" s="6" customFormat="1" ht="16.5" customHeight="1">
      <c r="A2" s="7"/>
      <c r="B2" s="2"/>
      <c r="C2" s="2"/>
      <c r="D2" s="2"/>
      <c r="E2" s="2"/>
      <c r="F2" s="16"/>
      <c r="G2" s="17"/>
    </row>
    <row r="3" spans="1:3" s="6" customFormat="1" ht="15.75">
      <c r="A3" s="14"/>
      <c r="B3" s="2"/>
      <c r="C3" s="16" t="s">
        <v>46</v>
      </c>
    </row>
    <row r="4" spans="1:3" s="6" customFormat="1" ht="15.75">
      <c r="A4" s="19"/>
      <c r="B4" s="2"/>
      <c r="C4" s="16" t="s">
        <v>36</v>
      </c>
    </row>
    <row r="5" spans="1:3" s="6" customFormat="1" ht="15.75">
      <c r="A5" s="7"/>
      <c r="B5" s="2"/>
      <c r="C5" s="16" t="s">
        <v>37</v>
      </c>
    </row>
    <row r="6" ht="12.75">
      <c r="B6" s="11"/>
    </row>
    <row r="7" ht="12.75">
      <c r="B7" s="1" t="s">
        <v>8</v>
      </c>
    </row>
    <row r="8" spans="1:13" ht="59.25" customHeight="1">
      <c r="A8" s="10" t="s">
        <v>24</v>
      </c>
      <c r="B8" s="10" t="s">
        <v>25</v>
      </c>
      <c r="C8" s="10" t="s">
        <v>38</v>
      </c>
      <c r="D8" s="10" t="s">
        <v>39</v>
      </c>
      <c r="E8" s="10" t="s">
        <v>40</v>
      </c>
      <c r="F8" s="10" t="s">
        <v>41</v>
      </c>
      <c r="G8" s="10" t="s">
        <v>42</v>
      </c>
      <c r="H8" s="10" t="s">
        <v>43</v>
      </c>
      <c r="I8" s="10" t="s">
        <v>44</v>
      </c>
      <c r="J8" s="10" t="s">
        <v>33</v>
      </c>
      <c r="K8" s="10" t="s">
        <v>45</v>
      </c>
      <c r="L8" s="10" t="s">
        <v>34</v>
      </c>
      <c r="M8" s="10" t="s">
        <v>35</v>
      </c>
    </row>
    <row r="9" spans="1:13" s="6" customFormat="1" ht="60" customHeight="1">
      <c r="A9" s="18">
        <v>1</v>
      </c>
      <c r="B9" s="13" t="s">
        <v>28</v>
      </c>
      <c r="C9" s="12">
        <v>6568</v>
      </c>
      <c r="D9" s="12">
        <v>6912</v>
      </c>
      <c r="E9" s="12">
        <v>6900</v>
      </c>
      <c r="F9" s="12">
        <v>20380</v>
      </c>
      <c r="G9" s="12">
        <v>6554</v>
      </c>
      <c r="H9" s="12">
        <v>6612</v>
      </c>
      <c r="I9" s="12">
        <v>6586</v>
      </c>
      <c r="J9" s="12">
        <v>19752</v>
      </c>
      <c r="K9" s="12">
        <v>5060</v>
      </c>
      <c r="L9" s="12">
        <v>5060</v>
      </c>
      <c r="M9" s="12">
        <f aca="true" t="shared" si="0" ref="M9:M33">F9+J9+L9</f>
        <v>45192</v>
      </c>
    </row>
    <row r="10" spans="1:13" s="1" customFormat="1" ht="29.25" customHeight="1">
      <c r="A10" s="18">
        <v>2</v>
      </c>
      <c r="B10" s="13" t="s">
        <v>13</v>
      </c>
      <c r="C10" s="12">
        <v>14073</v>
      </c>
      <c r="D10" s="12">
        <v>13901</v>
      </c>
      <c r="E10" s="12">
        <v>12434.5</v>
      </c>
      <c r="F10" s="12">
        <v>40408.5</v>
      </c>
      <c r="G10" s="12">
        <v>15300</v>
      </c>
      <c r="H10" s="12">
        <v>14022.5</v>
      </c>
      <c r="I10" s="12">
        <v>13706</v>
      </c>
      <c r="J10" s="12">
        <v>43028.5</v>
      </c>
      <c r="K10" s="12">
        <v>13858</v>
      </c>
      <c r="L10" s="12">
        <v>13858</v>
      </c>
      <c r="M10" s="12">
        <f t="shared" si="0"/>
        <v>97295</v>
      </c>
    </row>
    <row r="11" spans="1:13" s="1" customFormat="1" ht="33.75" customHeight="1">
      <c r="A11" s="18">
        <v>3</v>
      </c>
      <c r="B11" s="13" t="s">
        <v>9</v>
      </c>
      <c r="C11" s="12">
        <v>8706</v>
      </c>
      <c r="D11" s="12">
        <v>8780</v>
      </c>
      <c r="E11" s="12">
        <v>7785</v>
      </c>
      <c r="F11" s="12">
        <v>25271</v>
      </c>
      <c r="G11" s="12">
        <v>9414</v>
      </c>
      <c r="H11" s="12">
        <v>7158</v>
      </c>
      <c r="I11" s="12">
        <v>9678</v>
      </c>
      <c r="J11" s="12">
        <v>26250</v>
      </c>
      <c r="K11" s="12">
        <v>8576</v>
      </c>
      <c r="L11" s="12">
        <v>8576</v>
      </c>
      <c r="M11" s="12">
        <f t="shared" si="0"/>
        <v>60097</v>
      </c>
    </row>
    <row r="12" spans="1:13" s="1" customFormat="1" ht="45.75" customHeight="1">
      <c r="A12" s="18">
        <v>4</v>
      </c>
      <c r="B12" s="13" t="s">
        <v>7</v>
      </c>
      <c r="C12" s="12">
        <v>11382</v>
      </c>
      <c r="D12" s="12">
        <v>11508</v>
      </c>
      <c r="E12" s="12">
        <v>11502</v>
      </c>
      <c r="F12" s="12">
        <v>34392</v>
      </c>
      <c r="G12" s="12">
        <v>10962</v>
      </c>
      <c r="H12" s="12">
        <v>10968</v>
      </c>
      <c r="I12" s="12">
        <v>10972</v>
      </c>
      <c r="J12" s="12">
        <v>32902</v>
      </c>
      <c r="K12" s="12">
        <v>11178</v>
      </c>
      <c r="L12" s="12">
        <v>11178</v>
      </c>
      <c r="M12" s="12">
        <f t="shared" si="0"/>
        <v>78472</v>
      </c>
    </row>
    <row r="13" spans="1:13" s="1" customFormat="1" ht="30.75" customHeight="1">
      <c r="A13" s="18">
        <v>5</v>
      </c>
      <c r="B13" s="13" t="s">
        <v>32</v>
      </c>
      <c r="C13" s="12">
        <v>5808</v>
      </c>
      <c r="D13" s="12">
        <v>5204</v>
      </c>
      <c r="E13" s="12">
        <v>6560</v>
      </c>
      <c r="F13" s="12">
        <v>17572</v>
      </c>
      <c r="G13" s="12">
        <v>5606</v>
      </c>
      <c r="H13" s="12">
        <v>5614</v>
      </c>
      <c r="I13" s="12">
        <v>5608</v>
      </c>
      <c r="J13" s="12">
        <v>16828</v>
      </c>
      <c r="K13" s="12">
        <v>5720</v>
      </c>
      <c r="L13" s="12">
        <v>5720</v>
      </c>
      <c r="M13" s="12">
        <f t="shared" si="0"/>
        <v>40120</v>
      </c>
    </row>
    <row r="14" spans="1:13" s="1" customFormat="1" ht="30.75" customHeight="1">
      <c r="A14" s="18">
        <v>6</v>
      </c>
      <c r="B14" s="13" t="s">
        <v>6</v>
      </c>
      <c r="C14" s="12">
        <v>13554</v>
      </c>
      <c r="D14" s="12">
        <v>13983</v>
      </c>
      <c r="E14" s="12">
        <v>13737</v>
      </c>
      <c r="F14" s="12">
        <v>41274</v>
      </c>
      <c r="G14" s="12">
        <v>13263</v>
      </c>
      <c r="H14" s="12">
        <v>13059</v>
      </c>
      <c r="I14" s="12">
        <v>13318</v>
      </c>
      <c r="J14" s="12">
        <v>39640</v>
      </c>
      <c r="K14" s="12">
        <v>13440</v>
      </c>
      <c r="L14" s="12">
        <v>13440</v>
      </c>
      <c r="M14" s="12">
        <f t="shared" si="0"/>
        <v>94354</v>
      </c>
    </row>
    <row r="15" spans="1:13" s="1" customFormat="1" ht="32.25" customHeight="1">
      <c r="A15" s="18">
        <v>7</v>
      </c>
      <c r="B15" s="13" t="s">
        <v>20</v>
      </c>
      <c r="C15" s="12">
        <v>8199</v>
      </c>
      <c r="D15" s="12">
        <v>8296</v>
      </c>
      <c r="E15" s="12">
        <v>7982.5</v>
      </c>
      <c r="F15" s="12">
        <v>24477.5</v>
      </c>
      <c r="G15" s="12">
        <v>8175.5</v>
      </c>
      <c r="H15" s="12">
        <v>7877</v>
      </c>
      <c r="I15" s="12">
        <v>7904</v>
      </c>
      <c r="J15" s="12">
        <v>23956.5</v>
      </c>
      <c r="K15" s="12">
        <v>0</v>
      </c>
      <c r="L15" s="12">
        <v>0</v>
      </c>
      <c r="M15" s="12">
        <f t="shared" si="0"/>
        <v>48434</v>
      </c>
    </row>
    <row r="16" spans="1:13" s="1" customFormat="1" ht="42.75" customHeight="1">
      <c r="A16" s="18">
        <v>8</v>
      </c>
      <c r="B16" s="13" t="s">
        <v>19</v>
      </c>
      <c r="C16" s="12">
        <v>12698</v>
      </c>
      <c r="D16" s="12">
        <v>12844</v>
      </c>
      <c r="E16" s="12">
        <v>12826</v>
      </c>
      <c r="F16" s="12">
        <v>38368</v>
      </c>
      <c r="G16" s="12">
        <v>12222</v>
      </c>
      <c r="H16" s="12">
        <v>12188</v>
      </c>
      <c r="I16" s="12">
        <v>12264</v>
      </c>
      <c r="J16" s="12">
        <v>36674</v>
      </c>
      <c r="K16" s="12">
        <v>12454</v>
      </c>
      <c r="L16" s="12">
        <v>12454</v>
      </c>
      <c r="M16" s="12">
        <f t="shared" si="0"/>
        <v>87496</v>
      </c>
    </row>
    <row r="17" spans="1:13" s="1" customFormat="1" ht="34.5" customHeight="1">
      <c r="A17" s="18">
        <v>9</v>
      </c>
      <c r="B17" s="13" t="s">
        <v>0</v>
      </c>
      <c r="C17" s="12">
        <v>8662</v>
      </c>
      <c r="D17" s="12">
        <v>8186</v>
      </c>
      <c r="E17" s="12">
        <v>7728</v>
      </c>
      <c r="F17" s="12">
        <v>24576</v>
      </c>
      <c r="G17" s="12">
        <v>7344</v>
      </c>
      <c r="H17" s="12">
        <v>7351.5</v>
      </c>
      <c r="I17" s="12">
        <v>7362</v>
      </c>
      <c r="J17" s="12">
        <v>22057.5</v>
      </c>
      <c r="K17" s="12">
        <v>8936</v>
      </c>
      <c r="L17" s="12">
        <v>8936</v>
      </c>
      <c r="M17" s="12">
        <f t="shared" si="0"/>
        <v>55569.5</v>
      </c>
    </row>
    <row r="18" spans="1:13" s="1" customFormat="1" ht="28.5" customHeight="1">
      <c r="A18" s="18">
        <v>10</v>
      </c>
      <c r="B18" s="13" t="s">
        <v>12</v>
      </c>
      <c r="C18" s="12">
        <v>4968</v>
      </c>
      <c r="D18" s="12">
        <v>7410</v>
      </c>
      <c r="E18" s="12">
        <v>6108</v>
      </c>
      <c r="F18" s="12">
        <v>18486</v>
      </c>
      <c r="G18" s="12">
        <v>6276</v>
      </c>
      <c r="H18" s="12">
        <v>5904</v>
      </c>
      <c r="I18" s="12">
        <v>6072</v>
      </c>
      <c r="J18" s="12">
        <v>18252</v>
      </c>
      <c r="K18" s="12">
        <v>6106</v>
      </c>
      <c r="L18" s="12">
        <v>6106</v>
      </c>
      <c r="M18" s="12">
        <f t="shared" si="0"/>
        <v>42844</v>
      </c>
    </row>
    <row r="19" spans="1:13" s="1" customFormat="1" ht="23.25" customHeight="1">
      <c r="A19" s="18">
        <v>11</v>
      </c>
      <c r="B19" s="13" t="s">
        <v>30</v>
      </c>
      <c r="C19" s="12">
        <v>5236</v>
      </c>
      <c r="D19" s="12">
        <v>5268</v>
      </c>
      <c r="E19" s="12">
        <v>5312</v>
      </c>
      <c r="F19" s="12">
        <v>15816</v>
      </c>
      <c r="G19" s="12">
        <v>5040</v>
      </c>
      <c r="H19" s="12">
        <v>5046</v>
      </c>
      <c r="I19" s="12">
        <v>5050</v>
      </c>
      <c r="J19" s="12">
        <v>15136</v>
      </c>
      <c r="K19" s="12">
        <v>5142</v>
      </c>
      <c r="L19" s="12">
        <v>5142</v>
      </c>
      <c r="M19" s="12">
        <f t="shared" si="0"/>
        <v>36094</v>
      </c>
    </row>
    <row r="20" spans="1:13" s="1" customFormat="1" ht="33.75" customHeight="1">
      <c r="A20" s="18">
        <v>12</v>
      </c>
      <c r="B20" s="13" t="s">
        <v>18</v>
      </c>
      <c r="C20" s="12">
        <v>6726</v>
      </c>
      <c r="D20" s="12">
        <v>6870</v>
      </c>
      <c r="E20" s="12">
        <v>6828</v>
      </c>
      <c r="F20" s="12">
        <v>20424</v>
      </c>
      <c r="G20" s="12">
        <v>6496.5</v>
      </c>
      <c r="H20" s="12">
        <v>6547.5</v>
      </c>
      <c r="I20" s="12">
        <v>6530</v>
      </c>
      <c r="J20" s="12">
        <v>19574</v>
      </c>
      <c r="K20" s="12">
        <v>6656</v>
      </c>
      <c r="L20" s="12">
        <v>6656</v>
      </c>
      <c r="M20" s="12">
        <f t="shared" si="0"/>
        <v>46654</v>
      </c>
    </row>
    <row r="21" spans="1:13" s="1" customFormat="1" ht="35.25" customHeight="1">
      <c r="A21" s="18">
        <v>13</v>
      </c>
      <c r="B21" s="13" t="s">
        <v>17</v>
      </c>
      <c r="C21" s="12">
        <v>8023.5</v>
      </c>
      <c r="D21" s="12">
        <v>8114.5</v>
      </c>
      <c r="E21" s="12">
        <v>8104</v>
      </c>
      <c r="F21" s="12">
        <v>24242</v>
      </c>
      <c r="G21" s="12">
        <v>7733</v>
      </c>
      <c r="H21" s="12">
        <v>7738</v>
      </c>
      <c r="I21" s="12">
        <v>7740</v>
      </c>
      <c r="J21" s="12">
        <v>23211</v>
      </c>
      <c r="K21" s="12">
        <v>7892</v>
      </c>
      <c r="L21" s="12">
        <v>7892</v>
      </c>
      <c r="M21" s="12">
        <f t="shared" si="0"/>
        <v>55345</v>
      </c>
    </row>
    <row r="22" spans="1:13" s="1" customFormat="1" ht="56.25" customHeight="1">
      <c r="A22" s="18">
        <v>14</v>
      </c>
      <c r="B22" s="13" t="s">
        <v>16</v>
      </c>
      <c r="C22" s="12">
        <v>222</v>
      </c>
      <c r="D22" s="12">
        <v>213</v>
      </c>
      <c r="E22" s="12">
        <v>72</v>
      </c>
      <c r="F22" s="12">
        <v>507</v>
      </c>
      <c r="G22" s="12">
        <v>36</v>
      </c>
      <c r="H22" s="12">
        <v>324</v>
      </c>
      <c r="I22" s="12">
        <v>35090</v>
      </c>
      <c r="J22" s="12">
        <v>35450</v>
      </c>
      <c r="K22" s="12">
        <v>5970</v>
      </c>
      <c r="L22" s="12">
        <v>5970</v>
      </c>
      <c r="M22" s="12">
        <f t="shared" si="0"/>
        <v>41927</v>
      </c>
    </row>
    <row r="23" spans="1:13" s="1" customFormat="1" ht="50.25" customHeight="1">
      <c r="A23" s="18">
        <v>15</v>
      </c>
      <c r="B23" s="13" t="s">
        <v>31</v>
      </c>
      <c r="C23" s="12">
        <v>27952</v>
      </c>
      <c r="D23" s="12">
        <v>28252.5</v>
      </c>
      <c r="E23" s="12">
        <v>29793.5</v>
      </c>
      <c r="F23" s="12">
        <v>85998</v>
      </c>
      <c r="G23" s="12">
        <v>27435</v>
      </c>
      <c r="H23" s="12">
        <v>27398</v>
      </c>
      <c r="I23" s="12">
        <v>27422</v>
      </c>
      <c r="J23" s="12">
        <v>82255</v>
      </c>
      <c r="K23" s="12">
        <v>27914</v>
      </c>
      <c r="L23" s="12">
        <v>27914</v>
      </c>
      <c r="M23" s="12">
        <f t="shared" si="0"/>
        <v>196167</v>
      </c>
    </row>
    <row r="24" spans="1:13" s="1" customFormat="1" ht="41.25" customHeight="1">
      <c r="A24" s="18">
        <v>16</v>
      </c>
      <c r="B24" s="13" t="s">
        <v>26</v>
      </c>
      <c r="C24" s="12">
        <v>0</v>
      </c>
      <c r="D24" s="12">
        <v>0</v>
      </c>
      <c r="E24" s="12">
        <v>0</v>
      </c>
      <c r="F24" s="12">
        <v>0</v>
      </c>
      <c r="G24" s="12">
        <v>9546</v>
      </c>
      <c r="H24" s="12">
        <v>9546</v>
      </c>
      <c r="I24" s="12">
        <v>9548</v>
      </c>
      <c r="J24" s="12">
        <v>28640</v>
      </c>
      <c r="K24" s="12">
        <v>10540</v>
      </c>
      <c r="L24" s="12">
        <v>10540</v>
      </c>
      <c r="M24" s="12">
        <f t="shared" si="0"/>
        <v>39180</v>
      </c>
    </row>
    <row r="25" spans="1:13" s="1" customFormat="1" ht="28.5" customHeight="1">
      <c r="A25" s="18">
        <v>17</v>
      </c>
      <c r="B25" s="13" t="s">
        <v>21</v>
      </c>
      <c r="C25" s="12">
        <v>7050</v>
      </c>
      <c r="D25" s="12">
        <v>7164</v>
      </c>
      <c r="E25" s="12">
        <v>7116</v>
      </c>
      <c r="F25" s="12">
        <v>21330</v>
      </c>
      <c r="G25" s="12">
        <v>6792</v>
      </c>
      <c r="H25" s="12">
        <v>6660</v>
      </c>
      <c r="I25" s="12">
        <v>6988</v>
      </c>
      <c r="J25" s="12">
        <v>20440</v>
      </c>
      <c r="K25" s="12">
        <v>8430</v>
      </c>
      <c r="L25" s="12">
        <v>8430</v>
      </c>
      <c r="M25" s="12">
        <f t="shared" si="0"/>
        <v>50200</v>
      </c>
    </row>
    <row r="26" spans="1:13" s="1" customFormat="1" ht="50.25" customHeight="1">
      <c r="A26" s="18">
        <v>18</v>
      </c>
      <c r="B26" s="13" t="s">
        <v>14</v>
      </c>
      <c r="C26" s="12">
        <v>5364</v>
      </c>
      <c r="D26" s="12">
        <v>5456</v>
      </c>
      <c r="E26" s="12">
        <v>5426</v>
      </c>
      <c r="F26" s="12">
        <v>16246</v>
      </c>
      <c r="G26" s="12">
        <v>5190</v>
      </c>
      <c r="H26" s="12">
        <v>5176</v>
      </c>
      <c r="I26" s="12">
        <v>5200</v>
      </c>
      <c r="J26" s="12">
        <v>15566</v>
      </c>
      <c r="K26" s="12">
        <v>5286</v>
      </c>
      <c r="L26" s="12">
        <v>5286</v>
      </c>
      <c r="M26" s="12">
        <f t="shared" si="0"/>
        <v>37098</v>
      </c>
    </row>
    <row r="27" spans="1:13" s="1" customFormat="1" ht="36" customHeight="1">
      <c r="A27" s="18">
        <v>19</v>
      </c>
      <c r="B27" s="13" t="s">
        <v>15</v>
      </c>
      <c r="C27" s="12">
        <v>22344</v>
      </c>
      <c r="D27" s="12">
        <v>22602</v>
      </c>
      <c r="E27" s="12">
        <v>22146</v>
      </c>
      <c r="F27" s="12">
        <v>67092</v>
      </c>
      <c r="G27" s="12">
        <v>21990</v>
      </c>
      <c r="H27" s="12">
        <v>21108</v>
      </c>
      <c r="I27" s="12">
        <v>22034</v>
      </c>
      <c r="J27" s="12">
        <v>65132</v>
      </c>
      <c r="K27" s="12">
        <v>22018</v>
      </c>
      <c r="L27" s="12">
        <v>22018</v>
      </c>
      <c r="M27" s="12">
        <f t="shared" si="0"/>
        <v>154242</v>
      </c>
    </row>
    <row r="28" spans="1:13" s="1" customFormat="1" ht="28.5" customHeight="1">
      <c r="A28" s="18">
        <v>20</v>
      </c>
      <c r="B28" s="13" t="s">
        <v>27</v>
      </c>
      <c r="C28" s="12">
        <v>12487.5</v>
      </c>
      <c r="D28" s="12">
        <v>12632</v>
      </c>
      <c r="E28" s="12">
        <v>12602</v>
      </c>
      <c r="F28" s="12">
        <v>37721.5</v>
      </c>
      <c r="G28" s="12">
        <v>12021</v>
      </c>
      <c r="H28" s="12">
        <v>12028</v>
      </c>
      <c r="I28" s="12">
        <v>12024</v>
      </c>
      <c r="J28" s="12">
        <v>36073</v>
      </c>
      <c r="K28" s="12">
        <v>12652</v>
      </c>
      <c r="L28" s="12">
        <v>12652</v>
      </c>
      <c r="M28" s="12">
        <f t="shared" si="0"/>
        <v>86446.5</v>
      </c>
    </row>
    <row r="29" spans="1:13" s="1" customFormat="1" ht="34.5" customHeight="1">
      <c r="A29" s="18">
        <v>21</v>
      </c>
      <c r="B29" s="13" t="s">
        <v>10</v>
      </c>
      <c r="C29" s="12">
        <v>5790</v>
      </c>
      <c r="D29" s="12">
        <v>5860</v>
      </c>
      <c r="E29" s="12">
        <v>5824</v>
      </c>
      <c r="F29" s="12">
        <v>17474</v>
      </c>
      <c r="G29" s="12">
        <v>5586</v>
      </c>
      <c r="H29" s="12">
        <v>5544</v>
      </c>
      <c r="I29" s="12">
        <v>5630</v>
      </c>
      <c r="J29" s="12">
        <v>16760</v>
      </c>
      <c r="K29" s="12">
        <v>5680</v>
      </c>
      <c r="L29" s="12">
        <v>5680</v>
      </c>
      <c r="M29" s="12">
        <f t="shared" si="0"/>
        <v>39914</v>
      </c>
    </row>
    <row r="30" spans="1:13" s="1" customFormat="1" ht="30.75" customHeight="1">
      <c r="A30" s="18">
        <v>22</v>
      </c>
      <c r="B30" s="13" t="s">
        <v>22</v>
      </c>
      <c r="C30" s="12">
        <v>10355</v>
      </c>
      <c r="D30" s="12">
        <v>10413</v>
      </c>
      <c r="E30" s="12">
        <v>10518</v>
      </c>
      <c r="F30" s="12">
        <v>31286</v>
      </c>
      <c r="G30" s="12">
        <v>9990</v>
      </c>
      <c r="H30" s="12">
        <v>9972</v>
      </c>
      <c r="I30" s="12">
        <v>10000</v>
      </c>
      <c r="J30" s="12">
        <v>29962</v>
      </c>
      <c r="K30" s="12">
        <v>10176</v>
      </c>
      <c r="L30" s="12">
        <v>10176</v>
      </c>
      <c r="M30" s="12">
        <f t="shared" si="0"/>
        <v>71424</v>
      </c>
    </row>
    <row r="31" spans="1:13" s="1" customFormat="1" ht="30" customHeight="1">
      <c r="A31" s="18">
        <v>23</v>
      </c>
      <c r="B31" s="13" t="s">
        <v>29</v>
      </c>
      <c r="C31" s="12">
        <v>8577</v>
      </c>
      <c r="D31" s="12">
        <v>8671</v>
      </c>
      <c r="E31" s="12">
        <v>8601</v>
      </c>
      <c r="F31" s="12">
        <v>25849</v>
      </c>
      <c r="G31" s="12">
        <v>10278</v>
      </c>
      <c r="H31" s="12">
        <v>10296.5</v>
      </c>
      <c r="I31" s="12">
        <v>10260</v>
      </c>
      <c r="J31" s="12">
        <v>30834.5</v>
      </c>
      <c r="K31" s="12">
        <v>10030</v>
      </c>
      <c r="L31" s="12">
        <v>10030</v>
      </c>
      <c r="M31" s="12">
        <f t="shared" si="0"/>
        <v>66713.5</v>
      </c>
    </row>
    <row r="32" spans="1:13" s="1" customFormat="1" ht="35.25" customHeight="1">
      <c r="A32" s="18">
        <v>24</v>
      </c>
      <c r="B32" s="13" t="s">
        <v>5</v>
      </c>
      <c r="C32" s="12">
        <v>8244</v>
      </c>
      <c r="D32" s="12">
        <v>8358</v>
      </c>
      <c r="E32" s="12">
        <v>8329.5</v>
      </c>
      <c r="F32" s="12">
        <v>24931.5</v>
      </c>
      <c r="G32" s="12">
        <v>7942.5</v>
      </c>
      <c r="H32" s="12">
        <v>7951.5</v>
      </c>
      <c r="I32" s="12">
        <v>7948</v>
      </c>
      <c r="J32" s="12">
        <v>23842</v>
      </c>
      <c r="K32" s="12">
        <v>8094</v>
      </c>
      <c r="L32" s="12">
        <v>8094</v>
      </c>
      <c r="M32" s="12">
        <f t="shared" si="0"/>
        <v>56867.5</v>
      </c>
    </row>
    <row r="33" spans="1:13" s="1" customFormat="1" ht="79.5" customHeight="1">
      <c r="A33" s="18">
        <v>25</v>
      </c>
      <c r="B33" s="13" t="s">
        <v>23</v>
      </c>
      <c r="C33" s="12">
        <v>6312</v>
      </c>
      <c r="D33" s="12">
        <v>33492</v>
      </c>
      <c r="E33" s="12">
        <v>19708</v>
      </c>
      <c r="F33" s="12">
        <v>59512</v>
      </c>
      <c r="G33" s="12">
        <v>18824</v>
      </c>
      <c r="H33" s="12">
        <v>18818</v>
      </c>
      <c r="I33" s="12">
        <v>18812</v>
      </c>
      <c r="J33" s="12">
        <v>56454</v>
      </c>
      <c r="K33" s="12">
        <v>20262</v>
      </c>
      <c r="L33" s="12">
        <v>20262</v>
      </c>
      <c r="M33" s="12">
        <f t="shared" si="0"/>
        <v>136228</v>
      </c>
    </row>
    <row r="34" spans="1:13" s="1" customFormat="1" ht="24.75" customHeight="1">
      <c r="A34" s="20" t="s">
        <v>3</v>
      </c>
      <c r="B34" s="20"/>
      <c r="C34" s="12">
        <f aca="true" t="shared" si="1" ref="C34:M34">SUM(C9:C33)</f>
        <v>229301</v>
      </c>
      <c r="D34" s="12">
        <f t="shared" si="1"/>
        <v>260390</v>
      </c>
      <c r="E34" s="12">
        <f t="shared" si="1"/>
        <v>243943</v>
      </c>
      <c r="F34" s="12">
        <f t="shared" si="1"/>
        <v>733634</v>
      </c>
      <c r="G34" s="12">
        <f t="shared" si="1"/>
        <v>250016.5</v>
      </c>
      <c r="H34" s="12">
        <f t="shared" si="1"/>
        <v>244907.5</v>
      </c>
      <c r="I34" s="12">
        <f t="shared" si="1"/>
        <v>283746</v>
      </c>
      <c r="J34" s="12">
        <f t="shared" si="1"/>
        <v>778670</v>
      </c>
      <c r="K34" s="12">
        <f t="shared" si="1"/>
        <v>252070</v>
      </c>
      <c r="L34" s="12">
        <f t="shared" si="1"/>
        <v>252070</v>
      </c>
      <c r="M34" s="12">
        <f t="shared" si="1"/>
        <v>1764374</v>
      </c>
    </row>
    <row r="35" spans="2:12" s="1" customFormat="1" ht="18" customHeight="1">
      <c r="B35" s="3" t="s">
        <v>4</v>
      </c>
      <c r="E35" s="5"/>
      <c r="H35" s="5"/>
      <c r="I35" s="5"/>
      <c r="J35" s="5"/>
      <c r="K35" s="5"/>
      <c r="L35" s="5"/>
    </row>
    <row r="36" spans="1:13" ht="59.25" customHeight="1">
      <c r="A36" s="10" t="s">
        <v>24</v>
      </c>
      <c r="B36" s="10" t="s">
        <v>25</v>
      </c>
      <c r="C36" s="10" t="s">
        <v>38</v>
      </c>
      <c r="D36" s="10" t="s">
        <v>39</v>
      </c>
      <c r="E36" s="10" t="s">
        <v>40</v>
      </c>
      <c r="F36" s="10" t="s">
        <v>41</v>
      </c>
      <c r="G36" s="10" t="s">
        <v>42</v>
      </c>
      <c r="H36" s="10" t="s">
        <v>43</v>
      </c>
      <c r="I36" s="10" t="s">
        <v>44</v>
      </c>
      <c r="J36" s="10" t="s">
        <v>33</v>
      </c>
      <c r="K36" s="10" t="s">
        <v>45</v>
      </c>
      <c r="L36" s="10" t="s">
        <v>34</v>
      </c>
      <c r="M36" s="10" t="s">
        <v>35</v>
      </c>
    </row>
    <row r="37" spans="1:13" s="1" customFormat="1" ht="35.25" customHeight="1">
      <c r="A37" s="18">
        <v>1</v>
      </c>
      <c r="B37" s="13" t="s">
        <v>1</v>
      </c>
      <c r="C37" s="12">
        <v>25974</v>
      </c>
      <c r="D37" s="12">
        <v>20707</v>
      </c>
      <c r="E37" s="12">
        <v>34425</v>
      </c>
      <c r="F37" s="12">
        <v>81106</v>
      </c>
      <c r="G37" s="12">
        <v>29659</v>
      </c>
      <c r="H37" s="12">
        <v>31697</v>
      </c>
      <c r="I37" s="12">
        <v>31176</v>
      </c>
      <c r="J37" s="12">
        <v>92532</v>
      </c>
      <c r="K37" s="12">
        <v>28956</v>
      </c>
      <c r="L37" s="12">
        <v>28956</v>
      </c>
      <c r="M37" s="12">
        <f>F37+J37+L37</f>
        <v>202594</v>
      </c>
    </row>
    <row r="38" spans="1:13" s="6" customFormat="1" ht="20.25" customHeight="1">
      <c r="A38" s="21" t="s">
        <v>2</v>
      </c>
      <c r="B38" s="21"/>
      <c r="C38" s="12">
        <f aca="true" t="shared" si="2" ref="C38:K38">SUM(C37:C37)</f>
        <v>25974</v>
      </c>
      <c r="D38" s="12">
        <f t="shared" si="2"/>
        <v>20707</v>
      </c>
      <c r="E38" s="12">
        <f t="shared" si="2"/>
        <v>34425</v>
      </c>
      <c r="F38" s="12">
        <f t="shared" si="2"/>
        <v>81106</v>
      </c>
      <c r="G38" s="12">
        <f t="shared" si="2"/>
        <v>29659</v>
      </c>
      <c r="H38" s="12">
        <f t="shared" si="2"/>
        <v>31697</v>
      </c>
      <c r="I38" s="12">
        <f t="shared" si="2"/>
        <v>31176</v>
      </c>
      <c r="J38" s="12">
        <f t="shared" si="2"/>
        <v>92532</v>
      </c>
      <c r="K38" s="12">
        <f t="shared" si="2"/>
        <v>28956</v>
      </c>
      <c r="L38" s="12">
        <f>K38</f>
        <v>28956</v>
      </c>
      <c r="M38" s="12">
        <f>SUM(M37:M37)</f>
        <v>202594</v>
      </c>
    </row>
    <row r="39" spans="1:12" s="4" customFormat="1" ht="15.75" customHeight="1">
      <c r="A39" s="3"/>
      <c r="B39" s="8"/>
      <c r="L39" s="15"/>
    </row>
    <row r="40" spans="1:13" s="6" customFormat="1" ht="21.75" customHeight="1">
      <c r="A40" s="22" t="s">
        <v>11</v>
      </c>
      <c r="B40" s="22"/>
      <c r="C40" s="12">
        <f aca="true" t="shared" si="3" ref="C40:M40">C38+C34</f>
        <v>255275</v>
      </c>
      <c r="D40" s="12">
        <f t="shared" si="3"/>
        <v>281097</v>
      </c>
      <c r="E40" s="12">
        <f t="shared" si="3"/>
        <v>278368</v>
      </c>
      <c r="F40" s="12">
        <f t="shared" si="3"/>
        <v>814740</v>
      </c>
      <c r="G40" s="12">
        <f t="shared" si="3"/>
        <v>279675.5</v>
      </c>
      <c r="H40" s="12">
        <f t="shared" si="3"/>
        <v>276604.5</v>
      </c>
      <c r="I40" s="12">
        <f t="shared" si="3"/>
        <v>314922</v>
      </c>
      <c r="J40" s="12">
        <f t="shared" si="3"/>
        <v>871202</v>
      </c>
      <c r="K40" s="12">
        <f t="shared" si="3"/>
        <v>281026</v>
      </c>
      <c r="L40" s="12">
        <f t="shared" si="3"/>
        <v>281026</v>
      </c>
      <c r="M40" s="12">
        <f t="shared" si="3"/>
        <v>1966968</v>
      </c>
    </row>
    <row r="41" ht="15.75" customHeight="1">
      <c r="B41" s="9"/>
    </row>
    <row r="42" ht="15.75" customHeight="1">
      <c r="B42" s="9"/>
    </row>
    <row r="43" ht="18.75" customHeight="1"/>
    <row r="44" ht="19.5" customHeight="1"/>
    <row r="47" ht="12.75">
      <c r="B47" s="8"/>
    </row>
  </sheetData>
  <sheetProtection/>
  <mergeCells count="3">
    <mergeCell ref="A34:B34"/>
    <mergeCell ref="A38:B38"/>
    <mergeCell ref="A40:B40"/>
  </mergeCells>
  <printOptions/>
  <pageMargins left="0.03937007874015748" right="0" top="0.3937007874015748" bottom="0.35433070866141736" header="0.11811023622047245" footer="0.03937007874015748"/>
  <pageSetup fitToHeight="0" fitToWidth="0" horizontalDpi="600" verticalDpi="600" orientation="portrait" paperSize="9" scale="6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Simona Becheru</cp:lastModifiedBy>
  <cp:lastPrinted>2021-07-06T15:52:26Z</cp:lastPrinted>
  <dcterms:created xsi:type="dcterms:W3CDTF">2008-04-01T13:39:35Z</dcterms:created>
  <dcterms:modified xsi:type="dcterms:W3CDTF">2021-07-06T16:02:37Z</dcterms:modified>
  <cp:category/>
  <cp:version/>
  <cp:contentType/>
  <cp:contentStatus/>
</cp:coreProperties>
</file>